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<sst xmlns="http://schemas.openxmlformats.org/spreadsheetml/2006/main" count="60" uniqueCount="60">
  <si>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</si>
  <si>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Код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</si>
  <si>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</si>
  <si>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</si>
  <si>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</si>
  <si>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</si>
  <si>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</si>
  <si>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</si>
  <si>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</si>
  <si>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</si>
  <si>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</si>
  <si>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</si>
  <si>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</si>
  <si>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</si>
  <si>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</si>
  <si>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</si>
  <si>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</si>
  <si>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</si>
  <si>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</si>
  <si>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</si>
  <si>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</si>
  <si>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</si>
  <si>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</si>
  <si>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</si>
  <si>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</si>
  <si>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</si>
  <si>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</si>
  <si>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</si>
  <si>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</si>
  <si>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</si>
  <si>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</si>
  <si>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</si>
  <si>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</si>
  <si>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</si>
  <si>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</si>
  <si>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</si>
  <si>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</si>
  <si>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</si>
  <si>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</si>
  <si>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</si>
  <si>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</si>
  <si>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</si>
  <si>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</si>
  <si>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</si>
  <si>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</si>
  <si>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</si>
  <si>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</si>
  <si>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</si>
  <si>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</si>
  <si>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</si>
  <si>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</si>
  <si>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</si>
  <si>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</si>
  <si>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</si>
  <si>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</si>
  <si>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</si>
  <si>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</si>
  <si>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</si>
  <si>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2015 год</t>
  </si>
  <si>
    <t xml:space="preserve">                 Приложение № 8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20  от  "23" декабря 2015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</si>
</sst>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60.75" customHeight="1">
      <c r="C1" s="19" t="s">
        <v>59</v>
      </c>
      <c r="D1" s="19"/>
    </row>
    <row r="2" spans="1:4" ht="18" customHeight="1">
      <c r="A2" s="16" t="s">
        <v>58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5" t="s">
        <v>0</v>
      </c>
      <c r="B5" s="5" t="s">
        <v>1</v>
      </c>
      <c r="C5" s="5" t="s">
        <v>53</v>
      </c>
      <c r="D5" s="5" t="s">
        <v>2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34</v>
      </c>
      <c r="C6" s="8" t="s">
        <v>3</v>
      </c>
      <c r="D6" s="10">
        <f>D12+D17+D26+D7</f>
        <v>35162.72018000006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43</v>
      </c>
      <c r="C7" s="8" t="s">
        <v>44</v>
      </c>
      <c r="D7" s="10">
        <f>D8-D10</f>
        <v>-18708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>
      <c r="A8" s="13">
        <v>931</v>
      </c>
      <c r="B8" s="13" t="s">
        <v>45</v>
      </c>
      <c r="C8" s="14" t="s">
        <v>46</v>
      </c>
      <c r="D8" s="10">
        <f>D9</f>
        <v>31292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>
      <c r="A9" s="13">
        <v>931</v>
      </c>
      <c r="B9" s="13" t="s">
        <v>47</v>
      </c>
      <c r="C9" s="14" t="s">
        <v>48</v>
      </c>
      <c r="D9" s="9">
        <v>31292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3">
        <v>931</v>
      </c>
      <c r="B10" s="13" t="s">
        <v>49</v>
      </c>
      <c r="C10" s="14" t="s">
        <v>50</v>
      </c>
      <c r="D10" s="10">
        <f>D11</f>
        <v>50000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3">
        <v>931</v>
      </c>
      <c r="B11" s="13" t="s">
        <v>51</v>
      </c>
      <c r="C11" s="14" t="s">
        <v>52</v>
      </c>
      <c r="D11" s="9">
        <f>30000+10000+10000</f>
        <v>50000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16</v>
      </c>
      <c r="C12" s="8" t="s">
        <v>4</v>
      </c>
      <c r="D12" s="10">
        <f>D13-D15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54</v>
      </c>
      <c r="C13" s="6" t="s">
        <v>17</v>
      </c>
      <c r="D13" s="11">
        <f>SUM(D14:D14)</f>
        <v>30000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55</v>
      </c>
      <c r="C14" s="6" t="s">
        <v>18</v>
      </c>
      <c r="D14" s="11">
        <v>30000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56</v>
      </c>
      <c r="C15" s="6" t="s">
        <v>5</v>
      </c>
      <c r="D15" s="11">
        <f>SUM(D16:D16)</f>
        <v>30000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57</v>
      </c>
      <c r="C16" s="6" t="s">
        <v>15</v>
      </c>
      <c r="D16" s="11">
        <v>30000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19</v>
      </c>
      <c r="C17" s="8" t="s">
        <v>6</v>
      </c>
      <c r="D17" s="15">
        <f>D18+D22</f>
        <v>53870.72018000006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20</v>
      </c>
      <c r="C18" s="8" t="s">
        <v>7</v>
      </c>
      <c r="D18" s="9">
        <f>D19</f>
        <v>-968230.53239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21</v>
      </c>
      <c r="C19" s="6" t="s">
        <v>8</v>
      </c>
      <c r="D19" s="9">
        <f>D20</f>
        <v>-968230.53239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22</v>
      </c>
      <c r="C20" s="6" t="s">
        <v>9</v>
      </c>
      <c r="D20" s="9">
        <f>D21</f>
        <v>-968230.53239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23</v>
      </c>
      <c r="C21" s="6" t="s">
        <v>29</v>
      </c>
      <c r="D21" s="9">
        <f>-(906938.53239+D14+D32+D9)</f>
        <v>-968230.53239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24</v>
      </c>
      <c r="C22" s="8" t="s">
        <v>10</v>
      </c>
      <c r="D22" s="9">
        <f>D23</f>
        <v>1022101.25257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25</v>
      </c>
      <c r="C23" s="6" t="s">
        <v>11</v>
      </c>
      <c r="D23" s="9">
        <f>D24</f>
        <v>1022101.25257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26</v>
      </c>
      <c r="C24" s="6" t="s">
        <v>12</v>
      </c>
      <c r="D24" s="9">
        <f>D25</f>
        <v>1022101.25257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28</v>
      </c>
      <c r="C25" s="6" t="s">
        <v>27</v>
      </c>
      <c r="D25" s="9">
        <f>942101.25257+D11+D15</f>
        <v>1022101.25257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>
      <c r="A26" s="7">
        <v>931</v>
      </c>
      <c r="B26" s="7" t="s">
        <v>41</v>
      </c>
      <c r="C26" s="8" t="s">
        <v>42</v>
      </c>
      <c r="D26" s="10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12">
        <v>931</v>
      </c>
      <c r="B27" s="5" t="s">
        <v>39</v>
      </c>
      <c r="C27" s="6" t="s">
        <v>40</v>
      </c>
      <c r="D27" s="9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12">
        <v>931</v>
      </c>
      <c r="B28" s="5" t="s">
        <v>37</v>
      </c>
      <c r="C28" s="6" t="s">
        <v>38</v>
      </c>
      <c r="D28" s="9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12">
        <v>931</v>
      </c>
      <c r="B29" s="5" t="s">
        <v>35</v>
      </c>
      <c r="C29" s="6" t="s">
        <v>36</v>
      </c>
      <c r="D29" s="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 hidden="1">
      <c r="A30" s="7">
        <v>931</v>
      </c>
      <c r="B30" s="7" t="s">
        <v>30</v>
      </c>
      <c r="C30" s="8" t="s">
        <v>13</v>
      </c>
      <c r="D30" s="9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 hidden="1">
      <c r="A31" s="5">
        <v>931</v>
      </c>
      <c r="B31" s="5" t="s">
        <v>31</v>
      </c>
      <c r="C31" s="6" t="s">
        <v>14</v>
      </c>
      <c r="D31" s="11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 hidden="1">
      <c r="A32" s="5">
        <v>931</v>
      </c>
      <c r="B32" s="5" t="s">
        <v>33</v>
      </c>
      <c r="C32" s="6" t="s">
        <v>32</v>
      </c>
      <c r="D32" s="11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2015-12-22T12:03:17Z</cp:lastPrinted>
  <dcterms:created xsi:type="dcterms:W3CDTF">1996-10-08T23:32:33Z</dcterms:created>
  <dcterms:modified xsi:type="dcterms:W3CDTF">2015-12-23T11:26:02Z</dcterms:modified>
  <cp:category/>
  <cp:version/>
  <cp:contentType/>
  <cp:contentStatus/>
</cp:coreProperties>
</file>